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\\DESKTOP-VCMG2HB\Rede Projecon\PROJECON\12. Quadro de Propostas\PLANILHAS 2024\"/>
    </mc:Choice>
  </mc:AlternateContent>
  <xr:revisionPtr revIDLastSave="0" documentId="13_ncr:1_{7EE6C088-8796-4306-9DFE-BC71160ED30D}" xr6:coauthVersionLast="45" xr6:coauthVersionMax="45" xr10:uidLastSave="{00000000-0000-0000-0000-000000000000}"/>
  <bookViews>
    <workbookView xWindow="-120" yWindow="-120" windowWidth="29040" windowHeight="15840" tabRatio="936" xr2:uid="{00000000-000D-0000-FFFF-FFFF00000000}"/>
  </bookViews>
  <sheets>
    <sheet name="Ssu" sheetId="3" r:id="rId1"/>
  </sheets>
  <definedNames>
    <definedName name="_xlnm.Print_Area" localSheetId="0">Ssu!$B:$L</definedName>
    <definedName name="DadosExternos_1" localSheetId="0" hidden="1">Ssu!$B$4:$P$30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7" i="3" l="1"/>
  <c r="I16" i="3"/>
  <c r="I15" i="3"/>
  <c r="I13" i="3" l="1"/>
  <c r="I14" i="3"/>
  <c r="I9" i="3"/>
  <c r="I10" i="3"/>
  <c r="I11" i="3"/>
  <c r="I12" i="3"/>
  <c r="I8" i="3" l="1"/>
  <c r="I7" i="3"/>
  <c r="I6" i="3"/>
  <c r="I5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Consulta - Tabela1" description="Conexão com a consulta 'Tabela1' na pasta de trabalho." type="5" refreshedVersion="8" background="1" saveData="1">
    <dbPr connection="Provider=Microsoft.Mashup.OleDb.1;Data Source=$Workbook$;Location=Tabela1;Extended Properties=&quot;&quot;" command="SELECT * FROM [Tabela1]"/>
  </connection>
  <connection id="2" xr16:uid="{00000000-0015-0000-FFFF-FFFF01000000}" keepAlive="1" name="Consulta - Tabela1 (10)" description="Conexão com a consulta 'Tabela1 (10)' na pasta de trabalho." type="5" refreshedVersion="8" background="1" saveData="1">
    <dbPr connection="Provider=Microsoft.Mashup.OleDb.1;Data Source=$Workbook$;Location=&quot;Tabela1 (10)&quot;;Extended Properties=&quot;&quot;" command="SELECT * FROM [Tabela1 (10)]"/>
  </connection>
  <connection id="3" xr16:uid="{00000000-0015-0000-FFFF-FFFF02000000}" keepAlive="1" name="Consulta - Tabela1 (11)" description="Conexão com a consulta 'Tabela1 (11)' na pasta de trabalho." type="5" refreshedVersion="8" background="1" saveData="1">
    <dbPr connection="Provider=Microsoft.Mashup.OleDb.1;Data Source=$Workbook$;Location=&quot;Tabela1 (11)&quot;;Extended Properties=&quot;&quot;" command="SELECT * FROM [Tabela1 (11)]"/>
  </connection>
  <connection id="4" xr16:uid="{00000000-0015-0000-FFFF-FFFF03000000}" keepAlive="1" name="Consulta - Tabela1 (12)" description="Conexão com a consulta 'Tabela1 (12)' na pasta de trabalho." type="5" refreshedVersion="8" background="1" saveData="1">
    <dbPr connection="Provider=Microsoft.Mashup.OleDb.1;Data Source=$Workbook$;Location=&quot;Tabela1 (12)&quot;;Extended Properties=&quot;&quot;" command="SELECT * FROM [Tabela1 (12)]"/>
  </connection>
  <connection id="5" xr16:uid="{00000000-0015-0000-FFFF-FFFF04000000}" keepAlive="1" name="Consulta - Tabela1 (13)" description="Conexão com a consulta 'Tabela1 (13)' na pasta de trabalho." type="5" refreshedVersion="8" background="1" saveData="1">
    <dbPr connection="Provider=Microsoft.Mashup.OleDb.1;Data Source=$Workbook$;Location=&quot;Tabela1 (13)&quot;;Extended Properties=&quot;&quot;" command="SELECT * FROM [Tabela1 (13)]"/>
  </connection>
  <connection id="6" xr16:uid="{00000000-0015-0000-FFFF-FFFF05000000}" keepAlive="1" name="Consulta - Tabela1 (14)" description="Conexão com a consulta 'Tabela1 (14)' na pasta de trabalho." type="5" refreshedVersion="8" background="1" saveData="1">
    <dbPr connection="Provider=Microsoft.Mashup.OleDb.1;Data Source=$Workbook$;Location=&quot;Tabela1 (14)&quot;;Extended Properties=&quot;&quot;" command="SELECT * FROM [Tabela1 (14)]"/>
  </connection>
  <connection id="7" xr16:uid="{00000000-0015-0000-FFFF-FFFF06000000}" keepAlive="1" name="Consulta - Tabela1 (15)" description="Conexão com a consulta 'Tabela1 (15)' na pasta de trabalho." type="5" refreshedVersion="8" background="1" saveData="1">
    <dbPr connection="Provider=Microsoft.Mashup.OleDb.1;Data Source=$Workbook$;Location=&quot;Tabela1 (15)&quot;;Extended Properties=&quot;&quot;" command="SELECT * FROM [Tabela1 (15)]"/>
  </connection>
  <connection id="8" xr16:uid="{00000000-0015-0000-FFFF-FFFF07000000}" keepAlive="1" name="Consulta - Tabela1 (16)" description="Conexão com a consulta 'Tabela1 (16)' na pasta de trabalho." type="5" refreshedVersion="8" background="1" saveData="1">
    <dbPr connection="Provider=Microsoft.Mashup.OleDb.1;Data Source=$Workbook$;Location=&quot;Tabela1 (16)&quot;;Extended Properties=&quot;&quot;" command="SELECT * FROM [Tabela1 (16)]"/>
  </connection>
  <connection id="9" xr16:uid="{00000000-0015-0000-FFFF-FFFF08000000}" keepAlive="1" name="Consulta - Tabela1 (17)" description="Conexão com a consulta 'Tabela1 (17)' na pasta de trabalho." type="5" refreshedVersion="8" background="1" saveData="1">
    <dbPr connection="Provider=Microsoft.Mashup.OleDb.1;Data Source=$Workbook$;Location=&quot;Tabela1 (17)&quot;;Extended Properties=&quot;&quot;" command="SELECT * FROM [Tabela1 (17)]"/>
  </connection>
  <connection id="10" xr16:uid="{00000000-0015-0000-FFFF-FFFF09000000}" keepAlive="1" name="Consulta - Tabela1 (18)" description="Conexão com a consulta 'Tabela1 (18)' na pasta de trabalho." type="5" refreshedVersion="8" background="1" saveData="1">
    <dbPr connection="Provider=Microsoft.Mashup.OleDb.1;Data Source=$Workbook$;Location=&quot;Tabela1 (18)&quot;;Extended Properties=&quot;&quot;" command="SELECT * FROM [Tabela1 (18)]"/>
  </connection>
  <connection id="11" xr16:uid="{00000000-0015-0000-FFFF-FFFF0A000000}" keepAlive="1" name="Consulta - Tabela1 (2)" description="Conexão com a consulta 'Tabela1 (2)' na pasta de trabalho." type="5" refreshedVersion="8" background="1" saveData="1">
    <dbPr connection="Provider=Microsoft.Mashup.OleDb.1;Data Source=$Workbook$;Location=&quot;Tabela1 (2)&quot;;Extended Properties=&quot;&quot;" command="SELECT * FROM [Tabela1 (2)]"/>
  </connection>
  <connection id="12" xr16:uid="{00000000-0015-0000-FFFF-FFFF0B000000}" keepAlive="1" name="Consulta - Tabela1 (3)" description="Conexão com a consulta 'Tabela1 (3)' na pasta de trabalho." type="5" refreshedVersion="8" background="1" saveData="1">
    <dbPr connection="Provider=Microsoft.Mashup.OleDb.1;Data Source=$Workbook$;Location=&quot;Tabela1 (3)&quot;;Extended Properties=&quot;&quot;" command="SELECT * FROM [Tabela1 (3)]"/>
  </connection>
  <connection id="13" xr16:uid="{00000000-0015-0000-FFFF-FFFF0C000000}" keepAlive="1" name="Consulta - Tabela1 (4)" description="Conexão com a consulta 'Tabela1 (4)' na pasta de trabalho." type="5" refreshedVersion="8" background="1" saveData="1">
    <dbPr connection="Provider=Microsoft.Mashup.OleDb.1;Data Source=$Workbook$;Location=&quot;Tabela1 (4)&quot;;Extended Properties=&quot;&quot;" command="SELECT * FROM [Tabela1 (4)]"/>
  </connection>
  <connection id="14" xr16:uid="{00000000-0015-0000-FFFF-FFFF0D000000}" keepAlive="1" name="Consulta - Tabela1 (5)" description="Conexão com a consulta 'Tabela1 (5)' na pasta de trabalho." type="5" refreshedVersion="8" background="1" saveData="1">
    <dbPr connection="Provider=Microsoft.Mashup.OleDb.1;Data Source=$Workbook$;Location=&quot;Tabela1 (5)&quot;;Extended Properties=&quot;&quot;" command="SELECT * FROM [Tabela1 (5)]"/>
  </connection>
  <connection id="15" xr16:uid="{00000000-0015-0000-FFFF-FFFF0E000000}" keepAlive="1" name="Consulta - Tabela1 (6)" description="Conexão com a consulta 'Tabela1 (6)' na pasta de trabalho." type="5" refreshedVersion="8" background="1" saveData="1">
    <dbPr connection="Provider=Microsoft.Mashup.OleDb.1;Data Source=$Workbook$;Location=&quot;Tabela1 (6)&quot;;Extended Properties=&quot;&quot;" command="SELECT * FROM [Tabela1 (6)]"/>
  </connection>
  <connection id="16" xr16:uid="{00000000-0015-0000-FFFF-FFFF0F000000}" keepAlive="1" name="Consulta - Tabela1 (7)" description="Conexão com a consulta 'Tabela1 (7)' na pasta de trabalho." type="5" refreshedVersion="8" background="1" saveData="1">
    <dbPr connection="Provider=Microsoft.Mashup.OleDb.1;Data Source=$Workbook$;Location=&quot;Tabela1 (7)&quot;;Extended Properties=&quot;&quot;" command="SELECT * FROM [Tabela1 (7)]"/>
  </connection>
  <connection id="17" xr16:uid="{00000000-0015-0000-FFFF-FFFF10000000}" keepAlive="1" name="Consulta - Tabela1 (8)" description="Conexão com a consulta 'Tabela1 (8)' na pasta de trabalho." type="5" refreshedVersion="8" background="1" saveData="1">
    <dbPr connection="Provider=Microsoft.Mashup.OleDb.1;Data Source=$Workbook$;Location=&quot;Tabela1 (8)&quot;;Extended Properties=&quot;&quot;" command="SELECT * FROM [Tabela1 (8)]"/>
  </connection>
  <connection id="18" xr16:uid="{00000000-0015-0000-FFFF-FFFF11000000}" keepAlive="1" name="Consulta - Tabela1 (9)" description="Conexão com a consulta 'Tabela1 (9)' na pasta de trabalho." type="5" refreshedVersion="8" background="1" saveData="1">
    <dbPr connection="Provider=Microsoft.Mashup.OleDb.1;Data Source=$Workbook$;Location=&quot;Tabela1 (9)&quot;;Extended Properties=&quot;&quot;" command="SELECT * FROM [Tabela1 (9)]"/>
  </connection>
</connections>
</file>

<file path=xl/sharedStrings.xml><?xml version="1.0" encoding="utf-8"?>
<sst xmlns="http://schemas.openxmlformats.org/spreadsheetml/2006/main" count="120" uniqueCount="77">
  <si>
    <t>Convenio</t>
  </si>
  <si>
    <t>Valor Repasse</t>
  </si>
  <si>
    <t>Valor de CP</t>
  </si>
  <si>
    <t>Status do Instrumento</t>
  </si>
  <si>
    <t>Em execução</t>
  </si>
  <si>
    <t>Dias a Vencer</t>
  </si>
  <si>
    <t>Valor Repassado</t>
  </si>
  <si>
    <t>CP Depositada</t>
  </si>
  <si>
    <t>Valor Pago</t>
  </si>
  <si>
    <t>Vigência</t>
  </si>
  <si>
    <t>923585/2021</t>
  </si>
  <si>
    <t>925084/2021</t>
  </si>
  <si>
    <t>003/2024</t>
  </si>
  <si>
    <t>937920/2022</t>
  </si>
  <si>
    <t>930712/2022</t>
  </si>
  <si>
    <t>109/2024</t>
  </si>
  <si>
    <t>Objeto</t>
  </si>
  <si>
    <t>Pavimentação Asfaltica em via urbana com calçadas e drenagem no Município de São Sebastiao do Uatumã/AM</t>
  </si>
  <si>
    <t>CONSTRUÇÃO DE CENTRO DE REFERENCIA DE ASSISTENCIA SOCIAL – CRAS</t>
  </si>
  <si>
    <t>Implantação de Melhorias Sanitárias Domiciliares no Município de São Sebastiao Uatumã/AM</t>
  </si>
  <si>
    <t>Construção de Quadra Sintética no Município de São Sebastiao do Uatumã/AM</t>
  </si>
  <si>
    <t>Manutenção de Estrada Vicinal Rural do Municipio de São Sebastião do Uatuma/AM</t>
  </si>
  <si>
    <t>AG: 1549                 CONTA: 0710307</t>
  </si>
  <si>
    <t>AG: 1549                  CONTA: 0710331</t>
  </si>
  <si>
    <t>AG: 1549                 CONTA: 6470596</t>
  </si>
  <si>
    <t>AG: 1549                  CONTA: 6470600</t>
  </si>
  <si>
    <t>AG: 1549-0                  CONTA: 6470626</t>
  </si>
  <si>
    <t>950176/2023 Arthur</t>
  </si>
  <si>
    <t>Prestação de Contas Aprovada</t>
  </si>
  <si>
    <t xml:space="preserve">                                            LISTA DE CONVÊNIOS FEDERAIS - SÃO SEBASTIÃO DO UATUMÃ</t>
  </si>
  <si>
    <t>Conta Antiga</t>
  </si>
  <si>
    <t>Conta Nova</t>
  </si>
  <si>
    <t>AG: 1549                 CONTA: 5741906555</t>
  </si>
  <si>
    <t>AG: 1549                 CONTA: 5741910315</t>
  </si>
  <si>
    <t>AG: 1549                  CONTA: 5741906571</t>
  </si>
  <si>
    <t>AG: 1549                  CONTA: 5741910323</t>
  </si>
  <si>
    <t>AG: 1549-0                  CONTA: 5741910340</t>
  </si>
  <si>
    <t>MINISTERIO DAS CIDADES</t>
  </si>
  <si>
    <t>974224/2024</t>
  </si>
  <si>
    <t>Produção de Unidades Habitacionais No Município de São Sebastião do Uatumã-AM</t>
  </si>
  <si>
    <t>AG: 1549-0                  CONTA: 5741906644</t>
  </si>
  <si>
    <t>974227/2024</t>
  </si>
  <si>
    <t>Produção de Unidades Habitacionais no Município de São Sebastião do Uatuma/AM - Segunda Etapa</t>
  </si>
  <si>
    <t>AG: 1549-0                  CONTA: 5741906636</t>
  </si>
  <si>
    <t>977985/2025</t>
  </si>
  <si>
    <t>Construção de Creche e Escola de Educação Infantil Silvia Melo no Município de São Sebastião do Uatumã -AM – FNDE – Creche Tipo 2.</t>
  </si>
  <si>
    <t>AG: 1549-0                  CONTA: 5737400111</t>
  </si>
  <si>
    <t>983657/2025</t>
  </si>
  <si>
    <t>Reforma da Quadra Sintética, no Município de São Sebastião do Uatumã/AM.</t>
  </si>
  <si>
    <t>AG: 1549-0                  CONTA: 5727919521</t>
  </si>
  <si>
    <t>989295/2025</t>
  </si>
  <si>
    <t>Pavimentação de Vias Urbanas no Município de São Sebastião do Uatumã/AM</t>
  </si>
  <si>
    <t>AG: 0714-5                  CONTA: 5728291593</t>
  </si>
  <si>
    <t>AG: 0714-5                CONTA: 5728291593</t>
  </si>
  <si>
    <t>992355/2025</t>
  </si>
  <si>
    <t>Provisão habitacional no Município de São Sebastião do Uatuma/AM</t>
  </si>
  <si>
    <t>AG: 1549-0                  CONTA: 5712980327</t>
  </si>
  <si>
    <t>992696/2026</t>
  </si>
  <si>
    <t>Construção de Centro do Idoso no Município de São Sebastião do Uatumã/AM</t>
  </si>
  <si>
    <r>
      <t>Aquisição de Máquina e Equipamento para o Município e São Sebastião do Uatumã-AM(</t>
    </r>
    <r>
      <rPr>
        <b/>
        <sz val="11"/>
        <color theme="1"/>
        <rFont val="Aptos Narrow"/>
        <family val="2"/>
        <scheme val="minor"/>
      </rPr>
      <t xml:space="preserve"> CAMINHÃO 6M)</t>
    </r>
  </si>
  <si>
    <t>994945/2026</t>
  </si>
  <si>
    <t>ORIGEM</t>
  </si>
  <si>
    <t>TIPO</t>
  </si>
  <si>
    <t>PARLAMENTAR</t>
  </si>
  <si>
    <t>Convênio</t>
  </si>
  <si>
    <t>MINISTERIO DA DEFESA</t>
  </si>
  <si>
    <t>FUNDACAO NACIONAL DE SAUDE</t>
  </si>
  <si>
    <t>Contrato de Repasse</t>
  </si>
  <si>
    <t>MINISTÉRIO DA INTEGRAÇÃO E DO DESENVOLVIMENTO REGIONAL</t>
  </si>
  <si>
    <t>Termo de Compromisso</t>
  </si>
  <si>
    <t>FUNDO NACIONAL DE DESENVOLVIMENTO DA EDUCACAO</t>
  </si>
  <si>
    <t>MINISTERIO DO ESPORTE</t>
  </si>
  <si>
    <t>Pauderney Avelino</t>
  </si>
  <si>
    <t>AG: 1549-0                  CONTA: 5697359132</t>
  </si>
  <si>
    <t>Átila Lins</t>
  </si>
  <si>
    <t>AG: 1549-0                  CONTA: 5693019590</t>
  </si>
  <si>
    <t> Eduardo Braga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</si>
</sst>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4">
    <font>
      <sz val="11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22" fontId="0" fillId="0" borderId="6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18">
    <dxf>
      <font>
        <color rgb="FFFF0000"/>
      </font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&quot;R$&quot;\ 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&quot;R$&quot;\ 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&quot;R$&quot;\ 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7" formatCode="dd/mm/yyyy\ hh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&quot;R$&quot;\ 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&quot;R$&quot;\ 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dosExternos_1" connectionId="11" xr16:uid="{00000000-0016-0000-0D00-00000D000000}" autoFormatId="16" applyNumberFormats="0" applyBorderFormats="0" applyFontFormats="0" applyPatternFormats="0" applyAlignmentFormats="0" applyWidthHeightFormats="0">
  <queryTableRefresh nextId="24">
    <queryTableFields count="15">
      <queryTableField id="1" name="Convenio" tableColumnId="1"/>
      <queryTableField id="23" dataBound="0" tableColumnId="22"/>
      <queryTableField id="22" dataBound="0" tableColumnId="21"/>
      <queryTableField id="19" dataBound="0" tableColumnId="18"/>
      <queryTableField id="2" name="Valor Repasse" tableColumnId="2"/>
      <queryTableField id="3" name="Valor de CP" tableColumnId="3"/>
      <queryTableField id="4" name="Vigência" tableColumnId="4"/>
      <queryTableField id="10" dataBound="0" tableColumnId="10"/>
      <queryTableField id="18" dataBound="0" tableColumnId="11"/>
      <queryTableField id="20" dataBound="0" tableColumnId="19"/>
      <queryTableField id="9" dataBound="0" tableColumnId="9"/>
      <queryTableField id="13" dataBound="0" tableColumnId="13"/>
      <queryTableField id="15" dataBound="0" tableColumnId="15"/>
      <queryTableField id="14" dataBound="0" tableColumnId="14"/>
      <queryTableField id="5" name="Contrato" tableColumnId="5"/>
    </queryTableFields>
    <queryTableDeletedFields count="3">
      <deletedField name="Empresa"/>
      <deletedField name="Valor Contrato"/>
      <deletedField name="Vigencia 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D000000}" name="Tabela1_14" displayName="Tabela1_14" ref="B4:P30" tableType="queryTable" totalsRowShown="0" headerRowDxfId="17" dataDxfId="16">
  <autoFilter ref="B4:P30" xr:uid="{00000000-0009-0000-0100-000003000000}"/>
  <tableColumns count="15">
    <tableColumn id="1" xr3:uid="{00000000-0010-0000-0D00-000001000000}" uniqueName="1" name="Convenio" queryTableFieldId="1" dataDxfId="15"/>
    <tableColumn id="22" xr3:uid="{8E6D589D-1B3F-4999-ACCC-1B9240A7A877}" uniqueName="22" name="ORIGEM" queryTableFieldId="23" dataDxfId="2"/>
    <tableColumn id="21" xr3:uid="{05EAF796-4C2D-46FF-BF4B-CBADB08504A2}" uniqueName="21" name="TIPO" queryTableFieldId="22" dataDxfId="3"/>
    <tableColumn id="18" xr3:uid="{00000000-0010-0000-0D00-000012000000}" uniqueName="18" name="Objeto" queryTableFieldId="19" dataDxfId="14"/>
    <tableColumn id="2" xr3:uid="{00000000-0010-0000-0D00-000002000000}" uniqueName="2" name="Valor Repasse" queryTableFieldId="2" dataDxfId="13"/>
    <tableColumn id="3" xr3:uid="{00000000-0010-0000-0D00-000003000000}" uniqueName="3" name="Valor de CP" queryTableFieldId="3" dataDxfId="12"/>
    <tableColumn id="4" xr3:uid="{00000000-0010-0000-0D00-000004000000}" uniqueName="4" name="Vigência" queryTableFieldId="4" dataDxfId="11"/>
    <tableColumn id="10" xr3:uid="{00000000-0010-0000-0D00-00000A000000}" uniqueName="10" name="Dias a Vencer" queryTableFieldId="10" dataDxfId="10">
      <calculatedColumnFormula>Tabela1_14[[#This Row],[Vigência]]-TODAY()&amp;" dias à vencer"</calculatedColumnFormula>
    </tableColumn>
    <tableColumn id="11" xr3:uid="{00000000-0010-0000-0D00-00000B000000}" uniqueName="11" name="Conta Antiga" queryTableFieldId="18" dataDxfId="9"/>
    <tableColumn id="19" xr3:uid="{00000000-0010-0000-0D00-000013000000}" uniqueName="19" name="Conta Nova" queryTableFieldId="20" dataDxfId="8"/>
    <tableColumn id="9" xr3:uid="{00000000-0010-0000-0D00-000009000000}" uniqueName="9" name="Status do Instrumento" queryTableFieldId="9" dataDxfId="7"/>
    <tableColumn id="13" xr3:uid="{00000000-0010-0000-0D00-00000D000000}" uniqueName="13" name="Valor Repassado" queryTableFieldId="13" dataDxfId="6"/>
    <tableColumn id="15" xr3:uid="{00000000-0010-0000-0D00-00000F000000}" uniqueName="15" name="CP Depositada" queryTableFieldId="15" dataDxfId="5"/>
    <tableColumn id="14" xr3:uid="{00000000-0010-0000-0D00-00000E000000}" uniqueName="14" name="Valor Pago" queryTableFieldId="14" dataDxfId="4"/>
    <tableColumn id="5" xr3:uid="{00000000-0010-0000-0D00-000005000000}" uniqueName="5" name="PARLAMENTAR" queryTableFieldId="5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T30"/>
  <sheetViews>
    <sheetView tabSelected="1" zoomScale="70" zoomScaleNormal="70" workbookViewId="0">
      <selection activeCell="H5" sqref="H5"/>
    </sheetView>
  </sheetViews>
  <sheetFormatPr defaultRowHeight="14.25"/>
  <cols>
    <col min="1" max="1" width="0.25" customWidth="1"/>
    <col min="2" max="2" width="14.25" bestFit="1" customWidth="1"/>
    <col min="3" max="3" width="18.25" customWidth="1"/>
    <col min="4" max="4" width="14.25" customWidth="1"/>
    <col min="5" max="5" width="28.875" style="15" customWidth="1"/>
    <col min="6" max="6" width="17" style="1" customWidth="1"/>
    <col min="7" max="7" width="14.125" style="1" customWidth="1"/>
    <col min="8" max="8" width="10.875" style="2" bestFit="1" customWidth="1"/>
    <col min="9" max="9" width="19" style="2" bestFit="1" customWidth="1"/>
    <col min="10" max="11" width="19.75" style="2" customWidth="1"/>
    <col min="12" max="12" width="31.25" bestFit="1" customWidth="1"/>
    <col min="13" max="13" width="23.75" style="1" customWidth="1"/>
    <col min="14" max="14" width="17.75" style="1" customWidth="1"/>
    <col min="15" max="15" width="18.375" style="1" customWidth="1"/>
    <col min="16" max="16" width="19" bestFit="1" customWidth="1"/>
  </cols>
  <sheetData>
    <row r="1" spans="2:16" ht="15" thickBot="1">
      <c r="M1"/>
      <c r="P1" s="1"/>
    </row>
    <row r="2" spans="2:16">
      <c r="B2" s="17" t="s">
        <v>29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2:16" ht="15" thickBo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</row>
    <row r="4" spans="2:16" s="3" customFormat="1" ht="15">
      <c r="B4" s="7" t="s">
        <v>0</v>
      </c>
      <c r="C4" s="21" t="s">
        <v>61</v>
      </c>
      <c r="D4" s="21" t="s">
        <v>62</v>
      </c>
      <c r="E4" s="16" t="s">
        <v>16</v>
      </c>
      <c r="F4" s="4" t="s">
        <v>1</v>
      </c>
      <c r="G4" s="4" t="s">
        <v>2</v>
      </c>
      <c r="H4" s="6" t="s">
        <v>9</v>
      </c>
      <c r="I4" s="6" t="s">
        <v>5</v>
      </c>
      <c r="J4" s="6" t="s">
        <v>30</v>
      </c>
      <c r="K4" s="6" t="s">
        <v>31</v>
      </c>
      <c r="L4" s="3" t="s">
        <v>3</v>
      </c>
      <c r="M4" s="4" t="s">
        <v>6</v>
      </c>
      <c r="N4" s="4" t="s">
        <v>7</v>
      </c>
      <c r="O4" s="4" t="s">
        <v>8</v>
      </c>
      <c r="P4" s="3" t="s">
        <v>63</v>
      </c>
    </row>
    <row r="5" spans="2:16" s="5" customFormat="1" ht="57">
      <c r="B5" s="8" t="s">
        <v>10</v>
      </c>
      <c r="C5" s="14" t="s">
        <v>65</v>
      </c>
      <c r="D5" s="8" t="s">
        <v>64</v>
      </c>
      <c r="E5" s="14" t="s">
        <v>17</v>
      </c>
      <c r="F5" s="9">
        <v>2000000</v>
      </c>
      <c r="G5" s="9">
        <v>6000</v>
      </c>
      <c r="H5" s="10">
        <v>46181</v>
      </c>
      <c r="I5" s="11" t="str">
        <f ca="1">Tabela1_14[[#This Row],[Vigência]]-TODAY()&amp;" dias à vencer"</f>
        <v>11 dias à vencer</v>
      </c>
      <c r="J5" s="13" t="s">
        <v>22</v>
      </c>
      <c r="K5" s="13" t="s">
        <v>32</v>
      </c>
      <c r="L5" s="12" t="s">
        <v>4</v>
      </c>
      <c r="M5" s="9">
        <v>2000000</v>
      </c>
      <c r="N5" s="9">
        <v>6000</v>
      </c>
      <c r="O5" s="9">
        <v>2000705.31</v>
      </c>
      <c r="P5" s="8"/>
    </row>
    <row r="6" spans="2:16" ht="42.75" hidden="1">
      <c r="B6" s="8" t="s">
        <v>11</v>
      </c>
      <c r="C6" s="8"/>
      <c r="D6" s="8"/>
      <c r="E6" s="14" t="s">
        <v>18</v>
      </c>
      <c r="F6" s="9">
        <v>532622.6</v>
      </c>
      <c r="G6" s="9">
        <v>37099.93</v>
      </c>
      <c r="H6" s="10">
        <v>46019</v>
      </c>
      <c r="I6" s="11" t="str">
        <f ca="1">Tabela1_14[[#This Row],[Vigência]]-TODAY()&amp;" dias à vencer"</f>
        <v>-151 dias à vencer</v>
      </c>
      <c r="J6" s="13" t="s">
        <v>24</v>
      </c>
      <c r="K6" s="13" t="s">
        <v>33</v>
      </c>
      <c r="L6" s="12" t="s">
        <v>28</v>
      </c>
      <c r="M6" s="9">
        <v>532622.6</v>
      </c>
      <c r="N6" s="9">
        <v>7897.91</v>
      </c>
      <c r="O6" s="9">
        <v>121283.76</v>
      </c>
      <c r="P6" s="8" t="s">
        <v>12</v>
      </c>
    </row>
    <row r="7" spans="2:16" ht="57">
      <c r="B7" s="8" t="s">
        <v>13</v>
      </c>
      <c r="C7" s="14" t="s">
        <v>66</v>
      </c>
      <c r="D7" s="8" t="s">
        <v>64</v>
      </c>
      <c r="E7" s="14" t="s">
        <v>19</v>
      </c>
      <c r="F7" s="9">
        <v>3000000</v>
      </c>
      <c r="G7" s="9">
        <v>0</v>
      </c>
      <c r="H7" s="10">
        <v>46363</v>
      </c>
      <c r="I7" s="11" t="str">
        <f ca="1">Tabela1_14[[#This Row],[Vigência]]-TODAY()&amp;" dias à vencer"</f>
        <v>193 dias à vencer</v>
      </c>
      <c r="J7" s="13" t="s">
        <v>23</v>
      </c>
      <c r="K7" s="13" t="s">
        <v>34</v>
      </c>
      <c r="L7" s="12" t="s">
        <v>4</v>
      </c>
      <c r="M7" s="9">
        <v>599850.74</v>
      </c>
      <c r="N7" s="9">
        <v>0</v>
      </c>
      <c r="O7" s="9">
        <v>474733.97</v>
      </c>
      <c r="P7" s="8"/>
    </row>
    <row r="8" spans="2:16" ht="42.75" hidden="1">
      <c r="B8" s="8" t="s">
        <v>14</v>
      </c>
      <c r="C8" s="8"/>
      <c r="D8" s="8"/>
      <c r="E8" s="14" t="s">
        <v>20</v>
      </c>
      <c r="F8" s="9">
        <v>573000</v>
      </c>
      <c r="G8" s="9">
        <v>22920</v>
      </c>
      <c r="H8" s="10">
        <v>45928</v>
      </c>
      <c r="I8" s="11" t="str">
        <f ca="1">Tabela1_14[[#This Row],[Vigência]]-TODAY()&amp;" dias à vencer"</f>
        <v>-242 dias à vencer</v>
      </c>
      <c r="J8" s="13" t="s">
        <v>25</v>
      </c>
      <c r="K8" s="13" t="s">
        <v>35</v>
      </c>
      <c r="L8" s="12" t="s">
        <v>28</v>
      </c>
      <c r="M8" s="9">
        <v>0</v>
      </c>
      <c r="N8" s="9">
        <v>0</v>
      </c>
      <c r="O8" s="9">
        <v>0</v>
      </c>
      <c r="P8" s="8" t="s">
        <v>15</v>
      </c>
    </row>
    <row r="9" spans="2:16" ht="85.5">
      <c r="B9" s="14" t="s">
        <v>27</v>
      </c>
      <c r="C9" s="14" t="s">
        <v>68</v>
      </c>
      <c r="D9" s="14" t="s">
        <v>67</v>
      </c>
      <c r="E9" s="14" t="s">
        <v>21</v>
      </c>
      <c r="F9" s="9">
        <v>960019</v>
      </c>
      <c r="G9" s="9">
        <v>7000</v>
      </c>
      <c r="H9" s="10">
        <v>46383</v>
      </c>
      <c r="I9" s="11" t="str">
        <f ca="1">Tabela1_14[[#This Row],[Vigência]]-TODAY()&amp;" dias à vencer"</f>
        <v>213 dias à vencer</v>
      </c>
      <c r="J9" s="13" t="s">
        <v>26</v>
      </c>
      <c r="K9" s="13" t="s">
        <v>36</v>
      </c>
      <c r="L9" s="12" t="s">
        <v>4</v>
      </c>
      <c r="M9" s="9">
        <v>0</v>
      </c>
      <c r="N9" s="9">
        <v>0</v>
      </c>
      <c r="O9" s="9">
        <v>0</v>
      </c>
      <c r="P9" s="8"/>
    </row>
    <row r="10" spans="2:16" ht="49.5" customHeight="1">
      <c r="B10" s="8" t="s">
        <v>38</v>
      </c>
      <c r="C10" s="14" t="s">
        <v>37</v>
      </c>
      <c r="D10" s="14" t="s">
        <v>69</v>
      </c>
      <c r="E10" s="14" t="s">
        <v>39</v>
      </c>
      <c r="F10" s="9">
        <v>3250000</v>
      </c>
      <c r="G10" s="9">
        <v>10000</v>
      </c>
      <c r="H10" s="10">
        <v>47254</v>
      </c>
      <c r="I10" s="11" t="str">
        <f ca="1">Tabela1_14[[#This Row],[Vigência]]-TODAY()&amp;" dias à vencer"</f>
        <v>1084 dias à vencer</v>
      </c>
      <c r="J10" s="13" t="s">
        <v>40</v>
      </c>
      <c r="K10" s="13" t="s">
        <v>40</v>
      </c>
      <c r="L10" s="12" t="s">
        <v>4</v>
      </c>
      <c r="M10" s="9">
        <v>315921.15999999997</v>
      </c>
      <c r="N10" s="9">
        <v>0</v>
      </c>
      <c r="O10" s="9">
        <v>0</v>
      </c>
      <c r="P10" s="8"/>
    </row>
    <row r="11" spans="2:16" ht="57">
      <c r="B11" s="8" t="s">
        <v>41</v>
      </c>
      <c r="C11" s="14" t="s">
        <v>37</v>
      </c>
      <c r="D11" s="14" t="s">
        <v>69</v>
      </c>
      <c r="E11" s="14" t="s">
        <v>42</v>
      </c>
      <c r="F11" s="9">
        <v>3250000</v>
      </c>
      <c r="G11" s="9">
        <v>10000</v>
      </c>
      <c r="H11" s="10">
        <v>47254</v>
      </c>
      <c r="I11" s="11" t="str">
        <f ca="1">Tabela1_14[[#This Row],[Vigência]]-TODAY()&amp;" dias à vencer"</f>
        <v>1084 dias à vencer</v>
      </c>
      <c r="J11" s="13" t="s">
        <v>43</v>
      </c>
      <c r="K11" s="13" t="s">
        <v>43</v>
      </c>
      <c r="L11" s="12" t="s">
        <v>4</v>
      </c>
      <c r="M11" s="9">
        <v>315921.15999999997</v>
      </c>
      <c r="N11" s="9">
        <v>0</v>
      </c>
      <c r="O11" s="9">
        <v>0</v>
      </c>
      <c r="P11" s="8"/>
    </row>
    <row r="12" spans="2:16" ht="71.25">
      <c r="B12" s="8" t="s">
        <v>44</v>
      </c>
      <c r="C12" s="14" t="s">
        <v>70</v>
      </c>
      <c r="D12" s="14" t="s">
        <v>69</v>
      </c>
      <c r="E12" s="14" t="s">
        <v>45</v>
      </c>
      <c r="F12" s="9">
        <v>3661975.54</v>
      </c>
      <c r="G12" s="9">
        <v>36989.65</v>
      </c>
      <c r="H12" s="10">
        <v>47379</v>
      </c>
      <c r="I12" s="11" t="str">
        <f ca="1">Tabela1_14[[#This Row],[Vigência]]-TODAY()&amp;" dias à vencer"</f>
        <v>1209 dias à vencer</v>
      </c>
      <c r="J12" s="13" t="s">
        <v>46</v>
      </c>
      <c r="K12" s="13" t="s">
        <v>46</v>
      </c>
      <c r="L12" s="12" t="s">
        <v>4</v>
      </c>
      <c r="M12" s="9">
        <v>0</v>
      </c>
      <c r="N12" s="9">
        <v>0</v>
      </c>
      <c r="O12" s="9">
        <v>0</v>
      </c>
      <c r="P12" s="8"/>
    </row>
    <row r="13" spans="2:16" ht="42.75">
      <c r="B13" s="8" t="s">
        <v>47</v>
      </c>
      <c r="C13" s="14" t="s">
        <v>71</v>
      </c>
      <c r="D13" s="14" t="s">
        <v>67</v>
      </c>
      <c r="E13" s="14" t="s">
        <v>48</v>
      </c>
      <c r="F13" s="9">
        <v>599010</v>
      </c>
      <c r="G13" s="9">
        <v>5000</v>
      </c>
      <c r="H13" s="10">
        <v>47025</v>
      </c>
      <c r="I13" s="11" t="str">
        <f ca="1">Tabela1_14[[#This Row],[Vigência]]-TODAY()&amp;" dias à vencer"</f>
        <v>855 dias à vencer</v>
      </c>
      <c r="J13" s="13" t="s">
        <v>49</v>
      </c>
      <c r="K13" s="13" t="s">
        <v>49</v>
      </c>
      <c r="L13" s="12" t="s">
        <v>4</v>
      </c>
      <c r="M13" s="9">
        <v>0</v>
      </c>
      <c r="N13" s="9">
        <v>0</v>
      </c>
      <c r="O13" s="9">
        <v>0</v>
      </c>
      <c r="P13" s="8" t="s">
        <v>72</v>
      </c>
    </row>
    <row r="14" spans="2:16" ht="85.5">
      <c r="B14" s="8" t="s">
        <v>50</v>
      </c>
      <c r="C14" s="14" t="s">
        <v>68</v>
      </c>
      <c r="D14" s="8" t="s">
        <v>64</v>
      </c>
      <c r="E14" s="14" t="s">
        <v>51</v>
      </c>
      <c r="F14" s="9">
        <v>2865000</v>
      </c>
      <c r="G14" s="9">
        <v>3500</v>
      </c>
      <c r="H14" s="10">
        <v>47474</v>
      </c>
      <c r="I14" s="11" t="str">
        <f ca="1">Tabela1_14[[#This Row],[Vigência]]-TODAY()&amp;" dias à vencer"</f>
        <v>1304 dias à vencer</v>
      </c>
      <c r="J14" s="13" t="s">
        <v>52</v>
      </c>
      <c r="K14" s="13" t="s">
        <v>53</v>
      </c>
      <c r="L14" s="12" t="s">
        <v>4</v>
      </c>
      <c r="M14" s="9">
        <v>0</v>
      </c>
      <c r="N14" s="9">
        <v>0</v>
      </c>
      <c r="O14" s="9">
        <v>0</v>
      </c>
      <c r="P14" s="8"/>
    </row>
    <row r="15" spans="2:16" ht="42.75">
      <c r="B15" s="14" t="s">
        <v>54</v>
      </c>
      <c r="C15" s="14" t="s">
        <v>37</v>
      </c>
      <c r="D15" s="14" t="s">
        <v>69</v>
      </c>
      <c r="E15" s="14" t="s">
        <v>55</v>
      </c>
      <c r="F15" s="9">
        <v>3080000</v>
      </c>
      <c r="G15" s="9">
        <v>0</v>
      </c>
      <c r="H15" s="10">
        <v>47540</v>
      </c>
      <c r="I15" s="11" t="str">
        <f ca="1">Tabela1_14[[#This Row],[Vigência]]-TODAY()&amp;" dias à vencer"</f>
        <v>1370 dias à vencer</v>
      </c>
      <c r="J15" s="13" t="s">
        <v>56</v>
      </c>
      <c r="K15" s="13" t="s">
        <v>56</v>
      </c>
      <c r="L15" s="12" t="s">
        <v>4</v>
      </c>
      <c r="M15" s="9">
        <v>0</v>
      </c>
      <c r="N15" s="9">
        <v>0</v>
      </c>
      <c r="O15" s="9">
        <v>0</v>
      </c>
      <c r="P15" s="8"/>
    </row>
    <row r="16" spans="2:16" ht="57">
      <c r="B16" s="14" t="s">
        <v>57</v>
      </c>
      <c r="C16" s="14" t="s">
        <v>68</v>
      </c>
      <c r="D16" s="8" t="s">
        <v>64</v>
      </c>
      <c r="E16" s="14" t="s">
        <v>58</v>
      </c>
      <c r="F16" s="9">
        <v>955000</v>
      </c>
      <c r="G16" s="9">
        <v>45000</v>
      </c>
      <c r="H16" s="10">
        <v>47230</v>
      </c>
      <c r="I16" s="11" t="str">
        <f ca="1">Tabela1_14[[#This Row],[Vigência]]-TODAY()&amp;" dias à vencer"</f>
        <v>1060 dias à vencer</v>
      </c>
      <c r="J16" s="13" t="s">
        <v>73</v>
      </c>
      <c r="K16" s="13" t="s">
        <v>73</v>
      </c>
      <c r="L16" s="12" t="s">
        <v>4</v>
      </c>
      <c r="M16" s="9">
        <v>0</v>
      </c>
      <c r="N16" s="9">
        <v>0</v>
      </c>
      <c r="O16" s="9">
        <v>0</v>
      </c>
      <c r="P16" s="8" t="s">
        <v>74</v>
      </c>
    </row>
    <row r="17" spans="2:16" ht="58.5">
      <c r="B17" s="14" t="s">
        <v>60</v>
      </c>
      <c r="C17" s="14" t="s">
        <v>68</v>
      </c>
      <c r="D17" s="8" t="s">
        <v>64</v>
      </c>
      <c r="E17" s="14" t="s">
        <v>59</v>
      </c>
      <c r="F17" s="9">
        <v>477500</v>
      </c>
      <c r="G17" s="9">
        <v>22500</v>
      </c>
      <c r="H17" s="10">
        <v>47265</v>
      </c>
      <c r="I17" s="11" t="str">
        <f ca="1">Tabela1_14[[#This Row],[Vigência]]-TODAY()&amp;" dias à vencer"</f>
        <v>1095 dias à vencer</v>
      </c>
      <c r="J17" s="13" t="s">
        <v>75</v>
      </c>
      <c r="K17" s="13" t="s">
        <v>75</v>
      </c>
      <c r="L17" s="12" t="s">
        <v>4</v>
      </c>
      <c r="M17" s="9">
        <v>0</v>
      </c>
      <c r="N17" s="9">
        <v>0</v>
      </c>
      <c r="O17" s="9">
        <v>0</v>
      </c>
      <c r="P17" s="8" t="s">
        <v>76</v>
      </c>
    </row>
    <row r="18" spans="2:16" ht="42" hidden="1" customHeight="1">
      <c r="B18" s="14"/>
      <c r="C18" s="14"/>
      <c r="D18" s="14"/>
      <c r="E18" s="14"/>
      <c r="F18" s="9"/>
      <c r="G18" s="9"/>
      <c r="H18" s="10"/>
      <c r="I18" s="11"/>
      <c r="J18" s="13"/>
      <c r="K18" s="13"/>
      <c r="L18" s="12" t="s">
        <v>4</v>
      </c>
      <c r="M18" s="9"/>
      <c r="N18" s="9"/>
      <c r="O18" s="9"/>
      <c r="P18" s="8"/>
    </row>
    <row r="19" spans="2:16" ht="14.25" hidden="1" customHeight="1">
      <c r="B19" s="14"/>
      <c r="C19" s="14"/>
      <c r="D19" s="14"/>
      <c r="E19" s="14"/>
      <c r="F19" s="9"/>
      <c r="G19" s="9"/>
      <c r="H19" s="10"/>
      <c r="I19" s="11"/>
      <c r="J19" s="13"/>
      <c r="K19" s="13"/>
      <c r="L19" s="12" t="s">
        <v>4</v>
      </c>
      <c r="M19" s="9"/>
      <c r="N19" s="9"/>
      <c r="O19" s="9"/>
      <c r="P19" s="8"/>
    </row>
    <row r="20" spans="2:16" ht="14.25" hidden="1" customHeight="1">
      <c r="B20" s="14"/>
      <c r="C20" s="14"/>
      <c r="D20" s="14"/>
      <c r="E20" s="14"/>
      <c r="F20" s="9"/>
      <c r="G20" s="9"/>
      <c r="H20" s="10"/>
      <c r="I20" s="11"/>
      <c r="J20" s="13"/>
      <c r="K20" s="13"/>
      <c r="L20" s="12" t="s">
        <v>4</v>
      </c>
      <c r="M20" s="9"/>
      <c r="N20" s="9"/>
      <c r="O20" s="9"/>
      <c r="P20" s="8"/>
    </row>
    <row r="21" spans="2:16" ht="14.25" hidden="1" customHeight="1">
      <c r="B21" s="14"/>
      <c r="C21" s="14"/>
      <c r="D21" s="14"/>
      <c r="E21" s="14"/>
      <c r="F21" s="9"/>
      <c r="G21" s="9"/>
      <c r="H21" s="10"/>
      <c r="I21" s="11"/>
      <c r="J21" s="13"/>
      <c r="K21" s="13"/>
      <c r="L21" s="12" t="s">
        <v>4</v>
      </c>
      <c r="M21" s="9"/>
      <c r="N21" s="9"/>
      <c r="O21" s="9"/>
      <c r="P21" s="8"/>
    </row>
    <row r="22" spans="2:16" ht="14.25" hidden="1" customHeight="1">
      <c r="B22" s="14"/>
      <c r="C22" s="14"/>
      <c r="D22" s="14"/>
      <c r="E22" s="14"/>
      <c r="F22" s="9"/>
      <c r="G22" s="9"/>
      <c r="H22" s="10"/>
      <c r="I22" s="11"/>
      <c r="J22" s="13"/>
      <c r="K22" s="13"/>
      <c r="L22" s="12" t="s">
        <v>4</v>
      </c>
      <c r="M22" s="9"/>
      <c r="N22" s="9"/>
      <c r="O22" s="9"/>
      <c r="P22" s="8"/>
    </row>
    <row r="23" spans="2:16" ht="14.25" hidden="1" customHeight="1">
      <c r="B23" s="14"/>
      <c r="C23" s="14"/>
      <c r="D23" s="14"/>
      <c r="E23" s="14"/>
      <c r="F23" s="9"/>
      <c r="G23" s="9"/>
      <c r="H23" s="10"/>
      <c r="I23" s="11"/>
      <c r="J23" s="13"/>
      <c r="K23" s="13"/>
      <c r="L23" s="12" t="s">
        <v>4</v>
      </c>
      <c r="M23" s="9"/>
      <c r="N23" s="9"/>
      <c r="O23" s="9"/>
      <c r="P23" s="8"/>
    </row>
    <row r="24" spans="2:16" ht="14.25" hidden="1" customHeight="1">
      <c r="B24" s="14"/>
      <c r="C24" s="14"/>
      <c r="D24" s="14"/>
      <c r="E24" s="14"/>
      <c r="F24" s="9"/>
      <c r="G24" s="9"/>
      <c r="H24" s="10"/>
      <c r="I24" s="11"/>
      <c r="J24" s="13"/>
      <c r="K24" s="13"/>
      <c r="L24" s="12" t="s">
        <v>4</v>
      </c>
      <c r="M24" s="9"/>
      <c r="N24" s="9"/>
      <c r="O24" s="9"/>
      <c r="P24" s="8"/>
    </row>
    <row r="25" spans="2:16" ht="14.25" hidden="1" customHeight="1">
      <c r="B25" s="14"/>
      <c r="C25" s="14"/>
      <c r="D25" s="14"/>
      <c r="E25" s="14"/>
      <c r="F25" s="9"/>
      <c r="G25" s="9"/>
      <c r="H25" s="10"/>
      <c r="I25" s="11"/>
      <c r="J25" s="13"/>
      <c r="K25" s="13"/>
      <c r="L25" s="12" t="s">
        <v>4</v>
      </c>
      <c r="M25" s="9"/>
      <c r="N25" s="9"/>
      <c r="O25" s="9"/>
      <c r="P25" s="8"/>
    </row>
    <row r="26" spans="2:16" ht="14.25" hidden="1" customHeight="1">
      <c r="B26" s="14"/>
      <c r="C26" s="14"/>
      <c r="D26" s="14"/>
      <c r="E26" s="14"/>
      <c r="F26" s="9"/>
      <c r="G26" s="9"/>
      <c r="H26" s="10"/>
      <c r="I26" s="11"/>
      <c r="J26" s="13"/>
      <c r="K26" s="13"/>
      <c r="L26" s="12" t="s">
        <v>4</v>
      </c>
      <c r="M26" s="9"/>
      <c r="N26" s="9"/>
      <c r="O26" s="9"/>
      <c r="P26" s="8"/>
    </row>
    <row r="27" spans="2:16" ht="14.25" hidden="1" customHeight="1">
      <c r="B27" s="14"/>
      <c r="C27" s="14"/>
      <c r="D27" s="14"/>
      <c r="E27" s="14"/>
      <c r="F27" s="9"/>
      <c r="G27" s="9"/>
      <c r="H27" s="10"/>
      <c r="I27" s="11"/>
      <c r="J27" s="13"/>
      <c r="K27" s="13"/>
      <c r="L27" s="12" t="s">
        <v>4</v>
      </c>
      <c r="M27" s="9"/>
      <c r="N27" s="9"/>
      <c r="O27" s="9"/>
      <c r="P27" s="8"/>
    </row>
    <row r="28" spans="2:16" ht="14.25" hidden="1" customHeight="1">
      <c r="B28" s="14"/>
      <c r="C28" s="14"/>
      <c r="D28" s="14"/>
      <c r="E28" s="14"/>
      <c r="F28" s="9"/>
      <c r="G28" s="9"/>
      <c r="H28" s="10"/>
      <c r="I28" s="11"/>
      <c r="J28" s="13"/>
      <c r="K28" s="13"/>
      <c r="L28" s="12" t="s">
        <v>4</v>
      </c>
      <c r="M28" s="9"/>
      <c r="N28" s="9"/>
      <c r="O28" s="9"/>
      <c r="P28" s="8"/>
    </row>
    <row r="29" spans="2:16" ht="14.25" customHeight="1">
      <c r="B29" s="14"/>
      <c r="C29" s="14"/>
      <c r="D29" s="14"/>
      <c r="E29" s="14"/>
      <c r="F29" s="9"/>
      <c r="G29" s="9"/>
      <c r="H29" s="10"/>
      <c r="I29" s="11"/>
      <c r="J29" s="13"/>
      <c r="K29" s="13"/>
      <c r="L29" s="12" t="s">
        <v>4</v>
      </c>
      <c r="M29" s="9"/>
      <c r="N29" s="9"/>
      <c r="O29" s="9"/>
      <c r="P29" s="8"/>
    </row>
    <row r="30" spans="2:16">
      <c r="B30" s="14"/>
      <c r="C30" s="14"/>
      <c r="D30" s="14"/>
      <c r="E30" s="14"/>
      <c r="F30" s="9"/>
      <c r="G30" s="9"/>
      <c r="H30" s="10"/>
      <c r="I30" s="11"/>
      <c r="J30" s="13"/>
      <c r="K30" s="13"/>
      <c r="L30" s="12"/>
      <c r="M30" s="9"/>
      <c r="N30" s="9"/>
      <c r="O30" s="9"/>
      <c r="P30" s="8"/>
    </row>
  </sheetData>
  <mergeCells count="1">
    <mergeCell ref="B2:P3"/>
  </mergeCells>
  <phoneticPr fontId="2" type="noConversion"/>
  <conditionalFormatting sqref="I5:K30">
    <cfRule type="expression" dxfId="0" priority="2">
      <formula>$H5-TODAY()&lt;60</formula>
    </cfRule>
  </conditionalFormatting>
  <dataValidations count="1">
    <dataValidation type="list" allowBlank="1" showInputMessage="1" showErrorMessage="1" sqref="L5:L30" xr:uid="{00000000-0002-0000-0D00-000000000000}">
      <formula1>"Proposta em Elaboração,Aguardando Assinatura do Termo,Em elaboração de Projeto,Projeto em Analise,Projeto em Complementação,Aguardando Licitação,Em execução,Em prestação de Contas,Prestação de Contas em Analise,Prestação de Contas Aprovada"</formula1>
    </dataValidation>
  </dataValidations>
  <pageMargins left="0.11811023622047245" right="0.11811023622047245" top="0.78740157480314965" bottom="0.78740157480314965" header="0.31496062992125984" footer="0.31496062992125984"/>
  <pageSetup paperSize="8" scale="80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771D16-FD50-41A4-B8F9-48896EEEF4F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Ssu</vt:lpstr>
      <vt:lpstr>Ssu!Area_de_impressao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 Melo</dc:creator>
  <cp:lastModifiedBy>Projecon 02</cp:lastModifiedBy>
  <cp:lastPrinted>2026-05-22T17:17:39Z</cp:lastPrinted>
  <dcterms:created xsi:type="dcterms:W3CDTF">2025-01-02T16:32:44Z</dcterms:created>
  <dcterms:modified xsi:type="dcterms:W3CDTF">2026-05-28T18:03:28Z</dcterms:modified>
</cp:coreProperties>
</file>